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M:\Hummingbird Cup 2024\Form\"/>
    </mc:Choice>
  </mc:AlternateContent>
  <xr:revisionPtr revIDLastSave="0" documentId="13_ncr:1_{47F98D0E-E9C5-4555-8062-E9D3AC43E213}" xr6:coauthVersionLast="47" xr6:coauthVersionMax="47" xr10:uidLastSave="{00000000-0000-0000-0000-000000000000}"/>
  <workbookProtection workbookAlgorithmName="SHA-512" workbookHashValue="vgWJgvC0Ej6wXobmfevreZa+SbQGbXeuxFLb9jkYTaHixPluKNfFcpuRYs3BCpceUFkBW+AHt8k/orN7ubmCvg==" workbookSaltValue="Qrt7JYMDyA4D2hcUcyXZ7g==" workbookSpinCount="100000" lockStructure="1"/>
  <bookViews>
    <workbookView xWindow="4140" yWindow="720" windowWidth="22950" windowHeight="14880" xr2:uid="{2EED3120-F51A-4896-80A9-E44086CB5F9B}"/>
  </bookViews>
  <sheets>
    <sheet name="年齡計算機 Age Calculator " sheetId="4" r:id="rId1"/>
    <sheet name="年齡組別" sheetId="2" state="hidden" r:id="rId2"/>
  </sheets>
  <definedNames>
    <definedName name="_xlnm.Print_Area" localSheetId="0">'年齡計算機 Age Calculator '!$A$1:$K$32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9" i="4" l="1"/>
  <c r="F29" i="4"/>
  <c r="G29" i="4"/>
  <c r="E28" i="4"/>
  <c r="F28" i="4"/>
  <c r="G28" i="4"/>
  <c r="E27" i="4"/>
  <c r="F27" i="4"/>
  <c r="G27" i="4"/>
  <c r="E26" i="4"/>
  <c r="F26" i="4"/>
  <c r="G26" i="4"/>
  <c r="E25" i="4"/>
  <c r="F25" i="4"/>
  <c r="G25" i="4"/>
  <c r="E24" i="4"/>
  <c r="F24" i="4"/>
  <c r="G24" i="4"/>
  <c r="E23" i="4"/>
  <c r="F23" i="4"/>
  <c r="G23" i="4"/>
  <c r="E22" i="4"/>
  <c r="F22" i="4"/>
  <c r="G22" i="4"/>
  <c r="E21" i="4"/>
  <c r="F21" i="4"/>
  <c r="G21" i="4"/>
  <c r="E20" i="4"/>
  <c r="F20" i="4"/>
  <c r="G20" i="4"/>
  <c r="E19" i="4"/>
  <c r="F19" i="4" s="1"/>
  <c r="G19" i="4" s="1"/>
  <c r="E18" i="4"/>
  <c r="F18" i="4"/>
  <c r="G18" i="4"/>
  <c r="E17" i="4"/>
  <c r="F17" i="4"/>
  <c r="G17" i="4"/>
  <c r="E16" i="4"/>
  <c r="F16" i="4"/>
  <c r="G16" i="4"/>
  <c r="E15" i="4"/>
  <c r="F15" i="4"/>
  <c r="G15" i="4"/>
  <c r="E14" i="4"/>
  <c r="F14" i="4" s="1"/>
  <c r="G14" i="4" s="1"/>
  <c r="D6" i="4"/>
  <c r="D7" i="4"/>
  <c r="D8" i="4"/>
</calcChain>
</file>

<file path=xl/sharedStrings.xml><?xml version="1.0" encoding="utf-8"?>
<sst xmlns="http://schemas.openxmlformats.org/spreadsheetml/2006/main" count="50" uniqueCount="47">
  <si>
    <t>出生日期
Date of Birth</t>
    <phoneticPr fontId="4" type="noConversion"/>
  </si>
  <si>
    <t>年齡
Age</t>
    <phoneticPr fontId="4" type="noConversion"/>
  </si>
  <si>
    <t>姓名 
Name</t>
    <phoneticPr fontId="4" type="noConversion"/>
  </si>
  <si>
    <t>出生日期 
Date of Birth</t>
    <phoneticPr fontId="4" type="noConversion"/>
  </si>
  <si>
    <t>年齡 
Age</t>
    <phoneticPr fontId="4" type="noConversion"/>
  </si>
  <si>
    <t>蜂鳥盃舞蹈比賽
Hummingbird Cup Dance Competition
年齡計算機 Age Calculator</t>
    <phoneticPr fontId="4" type="noConversion"/>
  </si>
  <si>
    <t>集體年齡計算 Age Calculator by Group</t>
    <phoneticPr fontId="4" type="noConversion"/>
  </si>
  <si>
    <t>年齡組別
Age Group</t>
    <phoneticPr fontId="2" type="noConversion"/>
  </si>
  <si>
    <t>Start Age</t>
    <phoneticPr fontId="2" type="noConversion"/>
  </si>
  <si>
    <t>Age Group</t>
    <phoneticPr fontId="2" type="noConversion"/>
  </si>
  <si>
    <t>3-4</t>
  </si>
  <si>
    <t>3-4</t>
    <phoneticPr fontId="2" type="noConversion"/>
  </si>
  <si>
    <t>5-6</t>
  </si>
  <si>
    <t>5-6</t>
    <phoneticPr fontId="2" type="noConversion"/>
  </si>
  <si>
    <t>7-9</t>
  </si>
  <si>
    <t>7-9</t>
    <phoneticPr fontId="2" type="noConversion"/>
  </si>
  <si>
    <t>10-12</t>
  </si>
  <si>
    <t>10-12</t>
    <phoneticPr fontId="2" type="noConversion"/>
  </si>
  <si>
    <t>隊員1</t>
    <phoneticPr fontId="4" type="noConversion"/>
  </si>
  <si>
    <r>
      <t>隊員2</t>
    </r>
    <r>
      <rPr>
        <sz val="12"/>
        <color theme="1"/>
        <rFont val="新細明體"/>
        <family val="2"/>
        <charset val="136"/>
        <scheme val="minor"/>
      </rPr>
      <t/>
    </r>
  </si>
  <si>
    <r>
      <t>隊員3</t>
    </r>
    <r>
      <rPr>
        <sz val="12"/>
        <color theme="1"/>
        <rFont val="新細明體"/>
        <family val="2"/>
        <charset val="136"/>
        <scheme val="minor"/>
      </rPr>
      <t/>
    </r>
  </si>
  <si>
    <r>
      <t>隊員4</t>
    </r>
    <r>
      <rPr>
        <sz val="12"/>
        <color theme="1"/>
        <rFont val="新細明體"/>
        <family val="2"/>
        <charset val="136"/>
        <scheme val="minor"/>
      </rPr>
      <t/>
    </r>
  </si>
  <si>
    <r>
      <t>隊員5</t>
    </r>
    <r>
      <rPr>
        <sz val="12"/>
        <color theme="1"/>
        <rFont val="新細明體"/>
        <family val="2"/>
        <charset val="136"/>
        <scheme val="minor"/>
      </rPr>
      <t/>
    </r>
  </si>
  <si>
    <r>
      <t>隊員6</t>
    </r>
    <r>
      <rPr>
        <sz val="12"/>
        <color theme="1"/>
        <rFont val="新細明體"/>
        <family val="2"/>
        <charset val="136"/>
        <scheme val="minor"/>
      </rPr>
      <t/>
    </r>
  </si>
  <si>
    <r>
      <t>隊員7</t>
    </r>
    <r>
      <rPr>
        <sz val="12"/>
        <color theme="1"/>
        <rFont val="新細明體"/>
        <family val="2"/>
        <charset val="136"/>
        <scheme val="minor"/>
      </rPr>
      <t/>
    </r>
  </si>
  <si>
    <r>
      <t>隊員8</t>
    </r>
    <r>
      <rPr>
        <sz val="12"/>
        <color theme="1"/>
        <rFont val="新細明體"/>
        <family val="2"/>
        <charset val="136"/>
        <scheme val="minor"/>
      </rPr>
      <t/>
    </r>
  </si>
  <si>
    <r>
      <t>隊員9</t>
    </r>
    <r>
      <rPr>
        <sz val="12"/>
        <color theme="1"/>
        <rFont val="新細明體"/>
        <family val="2"/>
        <charset val="136"/>
        <scheme val="minor"/>
      </rPr>
      <t/>
    </r>
  </si>
  <si>
    <r>
      <t>隊員10</t>
    </r>
    <r>
      <rPr>
        <sz val="12"/>
        <color theme="1"/>
        <rFont val="新細明體"/>
        <family val="2"/>
        <charset val="136"/>
        <scheme val="minor"/>
      </rPr>
      <t/>
    </r>
  </si>
  <si>
    <r>
      <t>隊員11</t>
    </r>
    <r>
      <rPr>
        <sz val="12"/>
        <color theme="1"/>
        <rFont val="新細明體"/>
        <family val="2"/>
        <charset val="136"/>
        <scheme val="minor"/>
      </rPr>
      <t/>
    </r>
  </si>
  <si>
    <r>
      <t>隊員12</t>
    </r>
    <r>
      <rPr>
        <sz val="12"/>
        <color theme="1"/>
        <rFont val="新細明體"/>
        <family val="2"/>
        <charset val="136"/>
        <scheme val="minor"/>
      </rPr>
      <t/>
    </r>
  </si>
  <si>
    <r>
      <t>隊員13</t>
    </r>
    <r>
      <rPr>
        <sz val="12"/>
        <color theme="1"/>
        <rFont val="新細明體"/>
        <family val="2"/>
        <charset val="136"/>
        <scheme val="minor"/>
      </rPr>
      <t/>
    </r>
  </si>
  <si>
    <r>
      <t>隊員14</t>
    </r>
    <r>
      <rPr>
        <sz val="12"/>
        <color theme="1"/>
        <rFont val="新細明體"/>
        <family val="2"/>
        <charset val="136"/>
        <scheme val="minor"/>
      </rPr>
      <t/>
    </r>
  </si>
  <si>
    <r>
      <t>隊員15</t>
    </r>
    <r>
      <rPr>
        <sz val="12"/>
        <color theme="1"/>
        <rFont val="新細明體"/>
        <family val="2"/>
        <charset val="136"/>
        <scheme val="minor"/>
      </rPr>
      <t/>
    </r>
  </si>
  <si>
    <r>
      <t>隊員16</t>
    </r>
    <r>
      <rPr>
        <sz val="12"/>
        <color theme="1"/>
        <rFont val="新細明體"/>
        <family val="2"/>
        <charset val="136"/>
        <scheme val="minor"/>
      </rPr>
      <t/>
    </r>
  </si>
  <si>
    <t>(團隊中的隊員，以最大年齡可參與之組別為準 The age group of the team will be based on the eldest participant that can participate)</t>
    <phoneticPr fontId="2" type="noConversion"/>
  </si>
  <si>
    <t>(參賽者年齡以2024年12月1日計算 The age of participant is counted on 1st December, 2024)</t>
    <phoneticPr fontId="4" type="noConversion"/>
  </si>
  <si>
    <t>組別 (歲數)
Group (Age)</t>
    <phoneticPr fontId="2" type="noConversion"/>
  </si>
  <si>
    <t>13+</t>
    <phoneticPr fontId="2" type="noConversion"/>
  </si>
  <si>
    <r>
      <rPr>
        <sz val="12"/>
        <color rgb="FF000000"/>
        <rFont val="新細明體"/>
        <family val="1"/>
        <charset val="136"/>
      </rPr>
      <t>組別</t>
    </r>
    <r>
      <rPr>
        <sz val="12"/>
        <color rgb="FF000000"/>
        <rFont val="Times New Roman"/>
        <family val="1"/>
      </rPr>
      <t>(</t>
    </r>
    <r>
      <rPr>
        <sz val="12"/>
        <color rgb="FF000000"/>
        <rFont val="新細明體"/>
        <family val="1"/>
        <charset val="136"/>
      </rPr>
      <t>歲數</t>
    </r>
    <r>
      <rPr>
        <sz val="12"/>
        <color rgb="FF000000"/>
        <rFont val="Times New Roman"/>
        <family val="1"/>
      </rPr>
      <t>)</t>
    </r>
    <phoneticPr fontId="2" type="noConversion"/>
  </si>
  <si>
    <r>
      <rPr>
        <sz val="12"/>
        <color rgb="FF000000"/>
        <rFont val="新細明體"/>
        <family val="1"/>
        <charset val="136"/>
      </rPr>
      <t>年齡組別</t>
    </r>
    <phoneticPr fontId="2" type="noConversion"/>
  </si>
  <si>
    <r>
      <rPr>
        <sz val="12"/>
        <color theme="1"/>
        <rFont val="新細明體"/>
        <family val="1"/>
        <charset val="136"/>
      </rPr>
      <t>幼童組</t>
    </r>
    <r>
      <rPr>
        <sz val="12"/>
        <color theme="1"/>
        <rFont val="Times New Roman"/>
        <family val="1"/>
      </rPr>
      <t xml:space="preserve"> 
Mini</t>
    </r>
    <phoneticPr fontId="2" type="noConversion"/>
  </si>
  <si>
    <r>
      <rPr>
        <sz val="12"/>
        <color theme="1"/>
        <rFont val="新細明體"/>
        <family val="1"/>
        <charset val="136"/>
      </rPr>
      <t>兒童組</t>
    </r>
    <r>
      <rPr>
        <sz val="12"/>
        <color theme="1"/>
        <rFont val="Times New Roman"/>
        <family val="1"/>
      </rPr>
      <t xml:space="preserve"> 
Children</t>
    </r>
    <phoneticPr fontId="2" type="noConversion"/>
  </si>
  <si>
    <r>
      <rPr>
        <sz val="12"/>
        <color theme="1"/>
        <rFont val="新細明體"/>
        <family val="1"/>
        <charset val="136"/>
      </rPr>
      <t>少年</t>
    </r>
    <r>
      <rPr>
        <sz val="12"/>
        <color theme="1"/>
        <rFont val="Times New Roman"/>
        <family val="1"/>
      </rPr>
      <t>A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Times New Roman"/>
        <family val="1"/>
      </rPr>
      <t xml:space="preserve"> 
Youth A</t>
    </r>
    <phoneticPr fontId="2" type="noConversion"/>
  </si>
  <si>
    <r>
      <rPr>
        <sz val="12"/>
        <color theme="1"/>
        <rFont val="新細明體"/>
        <family val="1"/>
        <charset val="136"/>
      </rPr>
      <t>少年</t>
    </r>
    <r>
      <rPr>
        <sz val="12"/>
        <color theme="1"/>
        <rFont val="Times New Roman"/>
        <family val="1"/>
      </rPr>
      <t>B</t>
    </r>
    <r>
      <rPr>
        <sz val="12"/>
        <color theme="1"/>
        <rFont val="新細明體"/>
        <family val="1"/>
        <charset val="136"/>
      </rPr>
      <t>組</t>
    </r>
    <r>
      <rPr>
        <sz val="12"/>
        <color theme="1"/>
        <rFont val="Times New Roman"/>
        <family val="1"/>
      </rPr>
      <t xml:space="preserve"> 
Youth B</t>
    </r>
    <phoneticPr fontId="2" type="noConversion"/>
  </si>
  <si>
    <r>
      <rPr>
        <sz val="12"/>
        <color theme="1"/>
        <rFont val="新細明體"/>
        <family val="1"/>
        <charset val="136"/>
      </rPr>
      <t>公開組</t>
    </r>
    <r>
      <rPr>
        <sz val="12"/>
        <color theme="1"/>
        <rFont val="Times New Roman"/>
        <family val="1"/>
      </rPr>
      <t xml:space="preserve"> 
Open</t>
    </r>
    <phoneticPr fontId="2" type="noConversion"/>
  </si>
  <si>
    <r>
      <rPr>
        <sz val="12"/>
        <color rgb="FF000000"/>
        <rFont val="新細明體"/>
        <family val="3"/>
        <charset val="136"/>
      </rPr>
      <t>輸入出生日期</t>
    </r>
    <r>
      <rPr>
        <sz val="12"/>
        <color rgb="FF000000"/>
        <rFont val="Calibri"/>
        <family val="2"/>
      </rPr>
      <t>(</t>
    </r>
    <r>
      <rPr>
        <sz val="12"/>
        <color rgb="FF000000"/>
        <rFont val="新細明體"/>
        <family val="3"/>
        <charset val="136"/>
      </rPr>
      <t>日</t>
    </r>
    <r>
      <rPr>
        <sz val="12"/>
        <color rgb="FF000000"/>
        <rFont val="Calibri"/>
        <family val="2"/>
      </rPr>
      <t>/</t>
    </r>
    <r>
      <rPr>
        <sz val="12"/>
        <color rgb="FF000000"/>
        <rFont val="新細明體"/>
        <family val="3"/>
        <charset val="136"/>
      </rPr>
      <t>月</t>
    </r>
    <r>
      <rPr>
        <sz val="12"/>
        <color rgb="FF000000"/>
        <rFont val="Calibri"/>
        <family val="2"/>
      </rPr>
      <t>/</t>
    </r>
    <r>
      <rPr>
        <sz val="12"/>
        <color rgb="FF000000"/>
        <rFont val="新細明體"/>
        <family val="3"/>
        <charset val="136"/>
      </rPr>
      <t>年</t>
    </r>
    <r>
      <rPr>
        <sz val="12"/>
        <color rgb="FF000000"/>
        <rFont val="Calibri"/>
        <family val="2"/>
      </rPr>
      <t>)
Input Date of Birth(dd/mm/yyyy)</t>
    </r>
    <phoneticPr fontId="4" type="noConversion"/>
  </si>
  <si>
    <t xml:space="preserve">輸入:
出生日期
(日/月/年)
Input:
Date of Birth
(dd/mm/yyyy)
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</si>
</sst>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2"/>
      <color theme="1"/>
      <name val="新細明體"/>
      <family val="2"/>
      <charset val="136"/>
      <scheme val="minor"/>
    </font>
    <font>
      <sz val="10"/>
      <color theme="1"/>
      <name val="微軟正黑體"/>
      <family val="2"/>
      <charset val="136"/>
    </font>
    <font>
      <sz val="9"/>
      <name val="新細明體"/>
      <family val="2"/>
      <charset val="136"/>
      <scheme val="minor"/>
    </font>
    <font>
      <sz val="12"/>
      <color rgb="FF000000"/>
      <name val="微軟正黑體"/>
      <family val="2"/>
      <charset val="136"/>
    </font>
    <font>
      <sz val="9"/>
      <name val="細明體"/>
      <family val="3"/>
      <charset val="136"/>
    </font>
    <font>
      <sz val="12"/>
      <color rgb="FF000000"/>
      <name val="新細明體"/>
      <family val="2"/>
      <scheme val="major"/>
    </font>
    <font>
      <sz val="10"/>
      <color rgb="FF000000"/>
      <name val="新細明體"/>
      <family val="2"/>
      <scheme val="major"/>
    </font>
    <font>
      <sz val="14"/>
      <color theme="1"/>
      <name val="新細明體"/>
      <family val="2"/>
      <scheme val="major"/>
    </font>
    <font>
      <sz val="30"/>
      <color rgb="FF000000"/>
      <name val="Wingdings 2"/>
      <family val="1"/>
      <charset val="2"/>
    </font>
    <font>
      <sz val="12"/>
      <color rgb="FF000000"/>
      <name val="Arial"/>
      <family val="2"/>
    </font>
    <font>
      <sz val="12"/>
      <color rgb="FF000000"/>
      <name val="Calibri"/>
      <family val="2"/>
    </font>
    <font>
      <sz val="14"/>
      <color theme="1"/>
      <name val="Calibri"/>
      <family val="2"/>
    </font>
    <font>
      <sz val="12"/>
      <color rgb="FF000000"/>
      <name val="新細明體"/>
      <family val="3"/>
      <charset val="136"/>
    </font>
    <font>
      <sz val="10"/>
      <color rgb="FF000000"/>
      <name val="Calibri"/>
      <family val="2"/>
    </font>
    <font>
      <sz val="12"/>
      <color theme="1"/>
      <name val="Calibri"/>
      <family val="2"/>
    </font>
    <font>
      <sz val="12"/>
      <name val="微軟正黑體"/>
      <family val="2"/>
      <charset val="136"/>
    </font>
    <font>
      <sz val="12"/>
      <color theme="1"/>
      <name val="微軟正黑體"/>
      <family val="2"/>
      <charset val="136"/>
    </font>
    <font>
      <sz val="10"/>
      <color rgb="FF000000"/>
      <name val="微軟正黑體"/>
      <family val="2"/>
      <charset val="136"/>
    </font>
    <font>
      <sz val="13"/>
      <color rgb="FF000000"/>
      <name val="微軟正黑體"/>
      <family val="2"/>
      <charset val="136"/>
    </font>
    <font>
      <sz val="12"/>
      <color rgb="FF1E1E1E"/>
      <name val="微軟正黑體"/>
      <family val="2"/>
      <charset val="136"/>
    </font>
    <font>
      <sz val="12"/>
      <color rgb="FF000000"/>
      <name val="Times New Roman"/>
      <family val="1"/>
    </font>
    <font>
      <sz val="12"/>
      <color rgb="FF000000"/>
      <name val="新細明體"/>
      <family val="1"/>
      <charset val="136"/>
    </font>
    <font>
      <sz val="12"/>
      <color theme="1"/>
      <name val="Times New Roman"/>
      <family val="1"/>
    </font>
    <font>
      <sz val="12"/>
      <name val="Times New Roman"/>
      <family val="1"/>
    </font>
    <font>
      <sz val="12"/>
      <color theme="1"/>
      <name val="新細明體"/>
      <family val="1"/>
      <charset val="136"/>
    </font>
    <font>
      <i/>
      <sz val="12"/>
      <color rgb="FFED4646"/>
      <name val="Times New Roman"/>
      <family val="1"/>
    </font>
    <font>
      <sz val="12"/>
      <color rgb="FF000000"/>
      <name val="Calibri"/>
      <family val="3"/>
      <charset val="136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CC66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45">
    <xf numFmtId="0" fontId="0" fillId="0" borderId="0" xfId="0">
      <alignment vertical="center"/>
    </xf>
    <xf numFmtId="0" fontId="0" fillId="0" borderId="0" xfId="0" applyAlignment="1"/>
    <xf numFmtId="0" fontId="5" fillId="0" borderId="0" xfId="0" applyFont="1" applyAlignment="1"/>
    <xf numFmtId="0" fontId="6" fillId="0" borderId="0" xfId="0" applyFont="1" applyAlignment="1"/>
    <xf numFmtId="14" fontId="7" fillId="0" borderId="0" xfId="0" applyNumberFormat="1" applyFont="1" applyAlignment="1" applyProtection="1">
      <alignment horizontal="center" vertical="center" wrapText="1"/>
      <protection locked="0"/>
    </xf>
    <xf numFmtId="14" fontId="16" fillId="0" borderId="1" xfId="0" applyNumberFormat="1" applyFont="1" applyBorder="1" applyAlignment="1" applyProtection="1">
      <alignment horizontal="center" vertical="center" wrapText="1"/>
      <protection locked="0"/>
    </xf>
    <xf numFmtId="14" fontId="16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0" xfId="0" applyFont="1" applyAlignment="1">
      <alignment horizontal="center" vertical="center"/>
    </xf>
    <xf numFmtId="0" fontId="22" fillId="0" borderId="0" xfId="0" applyFont="1">
      <alignment vertical="center"/>
    </xf>
    <xf numFmtId="0" fontId="22" fillId="0" borderId="1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 wrapText="1"/>
    </xf>
    <xf numFmtId="0" fontId="25" fillId="0" borderId="0" xfId="0" applyFont="1">
      <alignment vertical="center"/>
    </xf>
    <xf numFmtId="49" fontId="23" fillId="0" borderId="1" xfId="0" applyNumberFormat="1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4" borderId="1" xfId="0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alignment vertical="center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protection locked="0"/>
    </xf>
    <xf numFmtId="0" fontId="0" fillId="0" borderId="0" xfId="0" applyAlignment="1" applyProtection="1">
      <protection locked="0"/>
    </xf>
    <xf numFmtId="0" fontId="11" fillId="0" borderId="0" xfId="0" applyFont="1" applyAlignment="1" applyProtection="1">
      <alignment horizontal="center" vertical="center" wrapText="1"/>
      <protection locked="0"/>
    </xf>
    <xf numFmtId="0" fontId="13" fillId="0" borderId="0" xfId="0" applyFont="1" applyAlignment="1" applyProtection="1">
      <protection locked="0"/>
    </xf>
    <xf numFmtId="0" fontId="14" fillId="0" borderId="0" xfId="0" applyFont="1" applyAlignment="1" applyProtection="1">
      <protection locked="0"/>
    </xf>
    <xf numFmtId="0" fontId="0" fillId="2" borderId="0" xfId="0" applyFill="1" applyAlignment="1" applyProtection="1">
      <protection locked="0"/>
    </xf>
    <xf numFmtId="0" fontId="17" fillId="0" borderId="0" xfId="0" applyFont="1" applyAlignment="1" applyProtection="1">
      <protection locked="0"/>
    </xf>
    <xf numFmtId="0" fontId="8" fillId="4" borderId="2" xfId="0" applyFont="1" applyFill="1" applyBorder="1" applyAlignment="1">
      <alignment horizontal="center" vertical="center" wrapText="1"/>
    </xf>
    <xf numFmtId="0" fontId="5" fillId="0" borderId="0" xfId="0" applyFont="1" applyAlignment="1" applyProtection="1">
      <alignment horizontal="center" vertical="center"/>
      <protection locked="0"/>
    </xf>
    <xf numFmtId="0" fontId="19" fillId="0" borderId="1" xfId="0" applyFont="1" applyBorder="1" applyAlignment="1" applyProtection="1">
      <alignment horizontal="center" vertical="center"/>
      <protection hidden="1"/>
    </xf>
    <xf numFmtId="0" fontId="15" fillId="0" borderId="1" xfId="0" applyFont="1" applyBorder="1" applyAlignment="1" applyProtection="1">
      <alignment horizontal="center" vertical="center"/>
      <protection hidden="1"/>
    </xf>
    <xf numFmtId="0" fontId="15" fillId="3" borderId="1" xfId="0" applyFont="1" applyFill="1" applyBorder="1" applyAlignment="1" applyProtection="1">
      <alignment horizontal="center" vertical="center"/>
      <protection hidden="1"/>
    </xf>
    <xf numFmtId="0" fontId="15" fillId="3" borderId="1" xfId="0" applyFont="1" applyFill="1" applyBorder="1" applyAlignment="1" applyProtection="1">
      <alignment horizontal="center" vertical="center" wrapText="1"/>
      <protection hidden="1"/>
    </xf>
    <xf numFmtId="14" fontId="1" fillId="0" borderId="5" xfId="0" applyNumberFormat="1" applyFont="1" applyBorder="1" applyAlignment="1" applyProtection="1">
      <alignment horizontal="left" vertical="center" wrapText="1"/>
      <protection locked="0"/>
    </xf>
    <xf numFmtId="0" fontId="18" fillId="5" borderId="2" xfId="0" applyFont="1" applyFill="1" applyBorder="1" applyAlignment="1">
      <alignment horizontal="center" vertical="center" wrapText="1"/>
    </xf>
    <xf numFmtId="0" fontId="18" fillId="5" borderId="3" xfId="0" applyFont="1" applyFill="1" applyBorder="1" applyAlignment="1">
      <alignment horizontal="center" vertical="center"/>
    </xf>
    <xf numFmtId="0" fontId="18" fillId="5" borderId="4" xfId="0" applyFont="1" applyFill="1" applyBorder="1" applyAlignment="1">
      <alignment horizontal="center" vertical="center"/>
    </xf>
    <xf numFmtId="0" fontId="26" fillId="4" borderId="3" xfId="0" applyFont="1" applyFill="1" applyBorder="1" applyAlignment="1">
      <alignment horizontal="left" vertical="center" wrapText="1"/>
    </xf>
    <xf numFmtId="0" fontId="26" fillId="4" borderId="3" xfId="0" applyFont="1" applyFill="1" applyBorder="1" applyAlignment="1">
      <alignment horizontal="left" vertical="center"/>
    </xf>
    <xf numFmtId="0" fontId="26" fillId="4" borderId="4" xfId="0" applyFont="1" applyFill="1" applyBorder="1" applyAlignment="1">
      <alignment horizontal="left" vertical="center"/>
    </xf>
    <xf numFmtId="0" fontId="18" fillId="6" borderId="2" xfId="0" applyFont="1" applyFill="1" applyBorder="1" applyAlignment="1" applyProtection="1">
      <alignment horizontal="center" vertical="center"/>
      <protection locked="0"/>
    </xf>
    <xf numFmtId="0" fontId="18" fillId="6" borderId="3" xfId="0" applyFont="1" applyFill="1" applyBorder="1" applyAlignment="1" applyProtection="1">
      <alignment horizontal="center" vertical="center"/>
      <protection locked="0"/>
    </xf>
    <xf numFmtId="0" fontId="18" fillId="6" borderId="4" xfId="0" applyFont="1" applyFill="1" applyBorder="1" applyAlignment="1" applyProtection="1">
      <alignment horizontal="center" vertical="center"/>
      <protection locked="0"/>
    </xf>
    <xf numFmtId="0" fontId="9" fillId="4" borderId="2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left" vertical="center" wrapText="1"/>
    </xf>
  </cellXfs>
  <cellStyles count="1">
    <cellStyle name="一般" xfId="0" builtinId="0"/>
  </cellStyles>
  <dxfs count="0"/>
  <tableStyles count="0" defaultTableStyle="TableStyleMedium2" defaultPivotStyle="PivotStyleLight16"/>
  <colors>
    <mruColors>
      <color rgb="FFFFCC66"/>
      <color rgb="FFFF9999"/>
      <color rgb="FFFFCCCC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63377</xdr:colOff>
      <xdr:row>5</xdr:row>
      <xdr:rowOff>203835</xdr:rowOff>
    </xdr:from>
    <xdr:to>
      <xdr:col>6</xdr:col>
      <xdr:colOff>19050</xdr:colOff>
      <xdr:row>7</xdr:row>
      <xdr:rowOff>287417</xdr:rowOff>
    </xdr:to>
    <xdr:pic>
      <xdr:nvPicPr>
        <xdr:cNvPr id="2" name="圖片 1">
          <a:extLst>
            <a:ext uri="{FF2B5EF4-FFF2-40B4-BE49-F238E27FC236}">
              <a16:creationId xmlns:a16="http://schemas.microsoft.com/office/drawing/2014/main" id="{5FA01134-4F29-4C19-AB46-0D0DD01D30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47697" y="2207895"/>
          <a:ext cx="1083433" cy="1043702"/>
        </a:xfrm>
        <a:prstGeom prst="rect">
          <a:avLst/>
        </a:prstGeom>
      </xdr:spPr>
    </xdr:pic>
    <xdr:clientData/>
  </xdr:twoCellAnchor>
  <xdr:twoCellAnchor editAs="oneCell">
    <xdr:from>
      <xdr:col>5</xdr:col>
      <xdr:colOff>304800</xdr:colOff>
      <xdr:row>4</xdr:row>
      <xdr:rowOff>47625</xdr:rowOff>
    </xdr:from>
    <xdr:to>
      <xdr:col>5</xdr:col>
      <xdr:colOff>799063</xdr:colOff>
      <xdr:row>4</xdr:row>
      <xdr:rowOff>421853</xdr:rowOff>
    </xdr:to>
    <xdr:pic>
      <xdr:nvPicPr>
        <xdr:cNvPr id="3" name="圖片 2">
          <a:extLst>
            <a:ext uri="{FF2B5EF4-FFF2-40B4-BE49-F238E27FC236}">
              <a16:creationId xmlns:a16="http://schemas.microsoft.com/office/drawing/2014/main" id="{EDBC11DF-B373-4C68-8A92-6267199E33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9120" y="1571625"/>
          <a:ext cx="494263" cy="374228"/>
        </a:xfrm>
        <a:prstGeom prst="rect">
          <a:avLst/>
        </a:prstGeom>
      </xdr:spPr>
    </xdr:pic>
    <xdr:clientData/>
  </xdr:twoCellAnchor>
  <xdr:twoCellAnchor editAs="oneCell">
    <xdr:from>
      <xdr:col>7</xdr:col>
      <xdr:colOff>114300</xdr:colOff>
      <xdr:row>18</xdr:row>
      <xdr:rowOff>47625</xdr:rowOff>
    </xdr:from>
    <xdr:to>
      <xdr:col>7</xdr:col>
      <xdr:colOff>608563</xdr:colOff>
      <xdr:row>20</xdr:row>
      <xdr:rowOff>2753</xdr:rowOff>
    </xdr:to>
    <xdr:pic>
      <xdr:nvPicPr>
        <xdr:cNvPr id="4" name="圖片 3">
          <a:extLst>
            <a:ext uri="{FF2B5EF4-FFF2-40B4-BE49-F238E27FC236}">
              <a16:creationId xmlns:a16="http://schemas.microsoft.com/office/drawing/2014/main" id="{A85CABA2-44BC-4FDD-9ECF-F446FB5B22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44640" y="5815965"/>
          <a:ext cx="494263" cy="36660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B082E4-6294-4827-8C83-966DFEE23F86}">
  <sheetPr>
    <tabColor rgb="FFFFCC66"/>
    <pageSetUpPr fitToPage="1"/>
  </sheetPr>
  <dimension ref="A1:K32"/>
  <sheetViews>
    <sheetView showGridLines="0" tabSelected="1" zoomScale="90" zoomScaleNormal="90" workbookViewId="0">
      <selection activeCell="M8" sqref="M8"/>
    </sheetView>
  </sheetViews>
  <sheetFormatPr defaultRowHeight="16.5" x14ac:dyDescent="0.25"/>
  <cols>
    <col min="1" max="1" width="5.75" style="18" customWidth="1"/>
    <col min="2" max="2" width="3.75" style="18" customWidth="1"/>
    <col min="3" max="3" width="20.875" customWidth="1"/>
    <col min="4" max="4" width="15.75" customWidth="1"/>
    <col min="5" max="5" width="13.375" customWidth="1"/>
    <col min="6" max="6" width="16.5" customWidth="1"/>
    <col min="7" max="7" width="19.25" customWidth="1"/>
    <col min="9" max="9" width="15.625" customWidth="1"/>
    <col min="10" max="10" width="3.75" style="18" customWidth="1"/>
    <col min="11" max="11" width="5.75" style="18" customWidth="1"/>
  </cols>
  <sheetData>
    <row r="1" spans="1:11" s="18" customFormat="1" ht="30" customHeight="1" x14ac:dyDescent="0.25">
      <c r="A1" s="25"/>
      <c r="B1" s="25"/>
      <c r="C1" s="25"/>
      <c r="D1" s="25"/>
      <c r="E1" s="25"/>
      <c r="F1" s="25"/>
      <c r="G1" s="25"/>
      <c r="H1" s="25"/>
      <c r="I1" s="25"/>
      <c r="J1" s="25"/>
      <c r="K1" s="25"/>
    </row>
    <row r="2" spans="1:11" s="18" customFormat="1" ht="15" customHeight="1" x14ac:dyDescent="0.25">
      <c r="A2" s="25"/>
      <c r="B2" s="21"/>
      <c r="C2" s="21"/>
      <c r="D2" s="21"/>
      <c r="E2" s="21"/>
      <c r="F2" s="21"/>
      <c r="G2" s="21"/>
      <c r="H2" s="21"/>
      <c r="I2" s="21"/>
      <c r="J2" s="21"/>
      <c r="K2" s="25"/>
    </row>
    <row r="3" spans="1:11" ht="60" customHeight="1" x14ac:dyDescent="0.25">
      <c r="A3" s="25"/>
      <c r="B3" s="21"/>
      <c r="C3" s="34" t="s">
        <v>5</v>
      </c>
      <c r="D3" s="35"/>
      <c r="E3" s="35"/>
      <c r="F3" s="35"/>
      <c r="G3" s="35"/>
      <c r="H3" s="35"/>
      <c r="I3" s="36"/>
      <c r="J3" s="21"/>
      <c r="K3" s="25"/>
    </row>
    <row r="4" spans="1:11" ht="15" customHeight="1" x14ac:dyDescent="0.25">
      <c r="A4" s="25"/>
      <c r="B4" s="21"/>
      <c r="C4" s="2"/>
      <c r="D4" s="3"/>
      <c r="E4" s="3"/>
      <c r="F4" s="3"/>
      <c r="G4" s="3"/>
      <c r="H4" s="3"/>
      <c r="I4" s="1"/>
      <c r="J4" s="21"/>
      <c r="K4" s="25"/>
    </row>
    <row r="5" spans="1:11" ht="37.9" customHeight="1" x14ac:dyDescent="0.25">
      <c r="A5" s="25"/>
      <c r="B5" s="21"/>
      <c r="C5" s="16" t="s">
        <v>0</v>
      </c>
      <c r="D5" s="6">
        <v>43435</v>
      </c>
      <c r="E5" s="4"/>
      <c r="F5" s="27"/>
      <c r="G5" s="37" t="s">
        <v>45</v>
      </c>
      <c r="H5" s="38"/>
      <c r="I5" s="39"/>
      <c r="J5" s="21"/>
      <c r="K5" s="25"/>
    </row>
    <row r="6" spans="1:11" ht="37.9" customHeight="1" x14ac:dyDescent="0.25">
      <c r="A6" s="25"/>
      <c r="B6" s="21"/>
      <c r="C6" s="16" t="s">
        <v>1</v>
      </c>
      <c r="D6" s="29">
        <f>DATEDIF(D5,"1/12/2024","Y")</f>
        <v>6</v>
      </c>
      <c r="E6" s="19"/>
      <c r="F6" s="20"/>
      <c r="G6" s="20"/>
      <c r="H6" s="20"/>
      <c r="I6" s="21"/>
      <c r="J6" s="21"/>
      <c r="K6" s="25"/>
    </row>
    <row r="7" spans="1:11" ht="37.9" customHeight="1" x14ac:dyDescent="0.25">
      <c r="A7" s="25"/>
      <c r="B7" s="21"/>
      <c r="C7" s="16" t="s">
        <v>36</v>
      </c>
      <c r="D7" s="30" t="str">
        <f xml:space="preserve"> VLOOKUP($D6,年齡組別!$D$2:$E$6,2,1)</f>
        <v>5-6</v>
      </c>
      <c r="E7" s="19"/>
      <c r="F7" s="20"/>
      <c r="G7" s="20"/>
      <c r="H7" s="20"/>
      <c r="I7" s="21"/>
      <c r="J7" s="21"/>
      <c r="K7" s="25"/>
    </row>
    <row r="8" spans="1:11" ht="37.9" customHeight="1" x14ac:dyDescent="0.25">
      <c r="A8" s="25"/>
      <c r="B8" s="21"/>
      <c r="C8" s="16" t="s">
        <v>7</v>
      </c>
      <c r="D8" s="32" t="str">
        <f>IF($D7=" "," ",VLOOKUP($D7,年齡組別!$A$2:$B$6,2,FALSE))</f>
        <v>兒童組 
Children</v>
      </c>
      <c r="E8" s="19"/>
      <c r="F8" s="20"/>
      <c r="G8" s="20"/>
      <c r="H8" s="20"/>
      <c r="I8" s="21"/>
      <c r="J8" s="21"/>
      <c r="K8" s="25"/>
    </row>
    <row r="9" spans="1:11" ht="18" customHeight="1" x14ac:dyDescent="0.25">
      <c r="A9" s="25"/>
      <c r="B9" s="21"/>
      <c r="C9" s="26" t="s">
        <v>35</v>
      </c>
      <c r="D9" s="22"/>
      <c r="E9" s="22"/>
      <c r="F9" s="23"/>
      <c r="G9" s="23"/>
      <c r="H9" s="23"/>
      <c r="I9" s="24"/>
      <c r="J9" s="21"/>
      <c r="K9" s="25"/>
    </row>
    <row r="10" spans="1:11" ht="15" customHeight="1" x14ac:dyDescent="0.25">
      <c r="A10" s="25"/>
      <c r="B10" s="21"/>
      <c r="C10" s="23"/>
      <c r="D10" s="23"/>
      <c r="E10" s="23"/>
      <c r="F10" s="23"/>
      <c r="G10" s="23"/>
      <c r="H10" s="23"/>
      <c r="I10" s="24"/>
      <c r="J10" s="21"/>
      <c r="K10" s="25"/>
    </row>
    <row r="11" spans="1:11" ht="19.899999999999999" customHeight="1" x14ac:dyDescent="0.25">
      <c r="A11" s="25"/>
      <c r="B11" s="21"/>
      <c r="C11" s="40" t="s">
        <v>6</v>
      </c>
      <c r="D11" s="41"/>
      <c r="E11" s="41"/>
      <c r="F11" s="41"/>
      <c r="G11" s="41"/>
      <c r="H11" s="41"/>
      <c r="I11" s="42"/>
      <c r="J11" s="21"/>
      <c r="K11" s="25"/>
    </row>
    <row r="12" spans="1:11" x14ac:dyDescent="0.25">
      <c r="A12" s="25"/>
      <c r="B12" s="21"/>
      <c r="C12" s="28"/>
      <c r="D12" s="28"/>
      <c r="E12" s="28"/>
      <c r="F12" s="28"/>
      <c r="G12" s="28"/>
      <c r="H12" s="28"/>
      <c r="I12" s="28"/>
      <c r="J12" s="21"/>
      <c r="K12" s="25"/>
    </row>
    <row r="13" spans="1:11" ht="33" customHeight="1" x14ac:dyDescent="0.25">
      <c r="A13" s="25"/>
      <c r="B13" s="21"/>
      <c r="C13" s="16" t="s">
        <v>2</v>
      </c>
      <c r="D13" s="17" t="s">
        <v>3</v>
      </c>
      <c r="E13" s="16" t="s">
        <v>4</v>
      </c>
      <c r="F13" s="16" t="s">
        <v>36</v>
      </c>
      <c r="G13" s="16" t="s">
        <v>7</v>
      </c>
      <c r="H13" s="43"/>
      <c r="I13" s="44" t="s">
        <v>46</v>
      </c>
      <c r="J13" s="21"/>
      <c r="K13" s="25"/>
    </row>
    <row r="14" spans="1:11" x14ac:dyDescent="0.25">
      <c r="A14" s="25"/>
      <c r="B14" s="21"/>
      <c r="C14" s="5" t="s">
        <v>18</v>
      </c>
      <c r="D14" s="6">
        <v>44532</v>
      </c>
      <c r="E14" s="29">
        <f>DATEDIF(D14,"1/12/2024","Y")</f>
        <v>2</v>
      </c>
      <c r="F14" s="30" t="str">
        <f xml:space="preserve"> VLOOKUP($E14,年齡組別!$D$2:$E$6,2,1)</f>
        <v>3-4</v>
      </c>
      <c r="G14" s="31" t="str">
        <f>IF($F14=" "," ",VLOOKUP($F14,年齡組別!$A$2:$B$6,2,FALSE))</f>
        <v>幼童組 
Mini</v>
      </c>
      <c r="H14" s="43"/>
      <c r="I14" s="44"/>
      <c r="J14" s="21"/>
      <c r="K14" s="25"/>
    </row>
    <row r="15" spans="1:11" x14ac:dyDescent="0.25">
      <c r="A15" s="25"/>
      <c r="B15" s="21"/>
      <c r="C15" s="5" t="s">
        <v>19</v>
      </c>
      <c r="D15" s="6">
        <v>44167</v>
      </c>
      <c r="E15" s="29">
        <f t="shared" ref="E15:E29" si="0">DATEDIF(D15,"1/12/2024","Y")</f>
        <v>3</v>
      </c>
      <c r="F15" s="30" t="str">
        <f xml:space="preserve"> VLOOKUP($E15,年齡組別!$D$2:$E$6,2,1)</f>
        <v>3-4</v>
      </c>
      <c r="G15" s="31" t="str">
        <f>IF($F15=" "," ",VLOOKUP($F15,年齡組別!$A$2:$B$6,2,FALSE))</f>
        <v>幼童組 
Mini</v>
      </c>
      <c r="H15" s="43"/>
      <c r="I15" s="44"/>
      <c r="J15" s="21"/>
      <c r="K15" s="25"/>
    </row>
    <row r="16" spans="1:11" x14ac:dyDescent="0.25">
      <c r="A16" s="25"/>
      <c r="B16" s="21"/>
      <c r="C16" s="5" t="s">
        <v>20</v>
      </c>
      <c r="D16" s="6">
        <v>43801</v>
      </c>
      <c r="E16" s="29">
        <f t="shared" si="0"/>
        <v>4</v>
      </c>
      <c r="F16" s="30" t="str">
        <f xml:space="preserve"> VLOOKUP($E16,年齡組別!$D$2:$E$6,2,1)</f>
        <v>3-4</v>
      </c>
      <c r="G16" s="31" t="str">
        <f>IF($F16=" "," ",VLOOKUP($F16,年齡組別!$A$2:$B$6,2,FALSE))</f>
        <v>幼童組 
Mini</v>
      </c>
      <c r="H16" s="43"/>
      <c r="I16" s="44"/>
      <c r="J16" s="21"/>
      <c r="K16" s="25"/>
    </row>
    <row r="17" spans="1:11" x14ac:dyDescent="0.25">
      <c r="A17" s="25"/>
      <c r="B17" s="21"/>
      <c r="C17" s="5" t="s">
        <v>21</v>
      </c>
      <c r="D17" s="6">
        <v>43436</v>
      </c>
      <c r="E17" s="29">
        <f t="shared" si="0"/>
        <v>5</v>
      </c>
      <c r="F17" s="30" t="str">
        <f xml:space="preserve"> VLOOKUP($E17,年齡組別!$D$2:$E$6,2,1)</f>
        <v>5-6</v>
      </c>
      <c r="G17" s="31" t="str">
        <f>IF($F17=" "," ",VLOOKUP($F17,年齡組別!$A$2:$B$6,2,FALSE))</f>
        <v>兒童組 
Children</v>
      </c>
      <c r="H17" s="43"/>
      <c r="I17" s="44"/>
      <c r="J17" s="21"/>
      <c r="K17" s="25"/>
    </row>
    <row r="18" spans="1:11" x14ac:dyDescent="0.25">
      <c r="A18" s="25"/>
      <c r="B18" s="21"/>
      <c r="C18" s="5" t="s">
        <v>22</v>
      </c>
      <c r="D18" s="6">
        <v>43071</v>
      </c>
      <c r="E18" s="29">
        <f t="shared" si="0"/>
        <v>6</v>
      </c>
      <c r="F18" s="30" t="str">
        <f xml:space="preserve"> VLOOKUP($E18,年齡組別!$D$2:$E$6,2,1)</f>
        <v>5-6</v>
      </c>
      <c r="G18" s="31" t="str">
        <f>IF($F18=" "," ",VLOOKUP($F18,年齡組別!$A$2:$B$6,2,FALSE))</f>
        <v>兒童組 
Children</v>
      </c>
      <c r="H18" s="43"/>
      <c r="I18" s="44"/>
      <c r="J18" s="21"/>
      <c r="K18" s="25"/>
    </row>
    <row r="19" spans="1:11" x14ac:dyDescent="0.25">
      <c r="A19" s="25"/>
      <c r="B19" s="21"/>
      <c r="C19" s="5" t="s">
        <v>23</v>
      </c>
      <c r="D19" s="6">
        <v>42706</v>
      </c>
      <c r="E19" s="29">
        <f t="shared" si="0"/>
        <v>7</v>
      </c>
      <c r="F19" s="30" t="str">
        <f xml:space="preserve"> VLOOKUP($E19,年齡組別!$D$2:$E$6,2,1)</f>
        <v>7-9</v>
      </c>
      <c r="G19" s="31" t="str">
        <f>IF($F19=" "," ",VLOOKUP($F19,年齡組別!$A$2:$B$6,2,FALSE))</f>
        <v>少年A組 
Youth A</v>
      </c>
      <c r="H19" s="43"/>
      <c r="I19" s="44"/>
      <c r="J19" s="21"/>
      <c r="K19" s="25"/>
    </row>
    <row r="20" spans="1:11" x14ac:dyDescent="0.25">
      <c r="A20" s="25"/>
      <c r="B20" s="21"/>
      <c r="C20" s="5" t="s">
        <v>24</v>
      </c>
      <c r="D20" s="6">
        <v>42340</v>
      </c>
      <c r="E20" s="29">
        <f t="shared" si="0"/>
        <v>8</v>
      </c>
      <c r="F20" s="30" t="str">
        <f xml:space="preserve"> VLOOKUP($E20,年齡組別!$D$2:$E$6,2,1)</f>
        <v>7-9</v>
      </c>
      <c r="G20" s="31" t="str">
        <f>IF($F20=" "," ",VLOOKUP($F20,年齡組別!$A$2:$B$6,2,FALSE))</f>
        <v>少年A組 
Youth A</v>
      </c>
      <c r="H20" s="43"/>
      <c r="I20" s="44"/>
      <c r="J20" s="21"/>
      <c r="K20" s="25"/>
    </row>
    <row r="21" spans="1:11" x14ac:dyDescent="0.25">
      <c r="A21" s="25"/>
      <c r="B21" s="21"/>
      <c r="C21" s="5" t="s">
        <v>25</v>
      </c>
      <c r="D21" s="6">
        <v>41975</v>
      </c>
      <c r="E21" s="29">
        <f t="shared" si="0"/>
        <v>9</v>
      </c>
      <c r="F21" s="30" t="str">
        <f xml:space="preserve"> VLOOKUP($E21,年齡組別!$D$2:$E$6,2,1)</f>
        <v>7-9</v>
      </c>
      <c r="G21" s="31" t="str">
        <f>IF($F21=" "," ",VLOOKUP($F21,年齡組別!$A$2:$B$6,2,FALSE))</f>
        <v>少年A組 
Youth A</v>
      </c>
      <c r="H21" s="43"/>
      <c r="I21" s="44"/>
      <c r="J21" s="21"/>
      <c r="K21" s="25"/>
    </row>
    <row r="22" spans="1:11" x14ac:dyDescent="0.25">
      <c r="A22" s="25"/>
      <c r="B22" s="21"/>
      <c r="C22" s="5" t="s">
        <v>26</v>
      </c>
      <c r="D22" s="6">
        <v>41610</v>
      </c>
      <c r="E22" s="29">
        <f t="shared" si="0"/>
        <v>10</v>
      </c>
      <c r="F22" s="30" t="str">
        <f xml:space="preserve"> VLOOKUP($E22,年齡組別!$D$2:$E$6,2,1)</f>
        <v>10-12</v>
      </c>
      <c r="G22" s="31" t="str">
        <f>IF($F22=" "," ",VLOOKUP($F22,年齡組別!$A$2:$B$6,2,FALSE))</f>
        <v>少年B組 
Youth B</v>
      </c>
      <c r="H22" s="43"/>
      <c r="I22" s="44"/>
      <c r="J22" s="21"/>
      <c r="K22" s="25"/>
    </row>
    <row r="23" spans="1:11" x14ac:dyDescent="0.25">
      <c r="A23" s="25"/>
      <c r="B23" s="21"/>
      <c r="C23" s="5" t="s">
        <v>27</v>
      </c>
      <c r="D23" s="6">
        <v>41245</v>
      </c>
      <c r="E23" s="29">
        <f t="shared" si="0"/>
        <v>11</v>
      </c>
      <c r="F23" s="30" t="str">
        <f xml:space="preserve"> VLOOKUP($E23,年齡組別!$D$2:$E$6,2,1)</f>
        <v>10-12</v>
      </c>
      <c r="G23" s="31" t="str">
        <f>IF($F23=" "," ",VLOOKUP($F23,年齡組別!$A$2:$B$6,2,FALSE))</f>
        <v>少年B組 
Youth B</v>
      </c>
      <c r="H23" s="43"/>
      <c r="I23" s="44"/>
      <c r="J23" s="21"/>
      <c r="K23" s="25"/>
    </row>
    <row r="24" spans="1:11" x14ac:dyDescent="0.25">
      <c r="A24" s="25"/>
      <c r="B24" s="21"/>
      <c r="C24" s="5" t="s">
        <v>28</v>
      </c>
      <c r="D24" s="6">
        <v>40879</v>
      </c>
      <c r="E24" s="29">
        <f t="shared" si="0"/>
        <v>12</v>
      </c>
      <c r="F24" s="30" t="str">
        <f xml:space="preserve"> VLOOKUP($E24,年齡組別!$D$2:$E$6,2,1)</f>
        <v>10-12</v>
      </c>
      <c r="G24" s="31" t="str">
        <f>IF($F24=" "," ",VLOOKUP($F24,年齡組別!$A$2:$B$6,2,FALSE))</f>
        <v>少年B組 
Youth B</v>
      </c>
      <c r="H24" s="43"/>
      <c r="I24" s="44"/>
      <c r="J24" s="21"/>
      <c r="K24" s="25"/>
    </row>
    <row r="25" spans="1:11" x14ac:dyDescent="0.25">
      <c r="A25" s="25"/>
      <c r="B25" s="21"/>
      <c r="C25" s="5" t="s">
        <v>29</v>
      </c>
      <c r="D25" s="6">
        <v>40514</v>
      </c>
      <c r="E25" s="29">
        <f t="shared" si="0"/>
        <v>13</v>
      </c>
      <c r="F25" s="30" t="str">
        <f xml:space="preserve"> VLOOKUP($E25,年齡組別!$D$2:$E$6,2,1)</f>
        <v>13+</v>
      </c>
      <c r="G25" s="31" t="str">
        <f>IF($F25=" "," ",VLOOKUP($F25,年齡組別!$A$2:$B$6,2,FALSE))</f>
        <v>公開組 
Open</v>
      </c>
      <c r="H25" s="43"/>
      <c r="I25" s="44"/>
      <c r="J25" s="21"/>
      <c r="K25" s="25"/>
    </row>
    <row r="26" spans="1:11" x14ac:dyDescent="0.25">
      <c r="A26" s="25"/>
      <c r="B26" s="21"/>
      <c r="C26" s="5" t="s">
        <v>30</v>
      </c>
      <c r="D26" s="6">
        <v>40149</v>
      </c>
      <c r="E26" s="29">
        <f t="shared" si="0"/>
        <v>14</v>
      </c>
      <c r="F26" s="30" t="str">
        <f xml:space="preserve"> VLOOKUP($E26,年齡組別!$D$2:$E$6,2,1)</f>
        <v>13+</v>
      </c>
      <c r="G26" s="31" t="str">
        <f>IF($F26=" "," ",VLOOKUP($F26,年齡組別!$A$2:$B$6,2,FALSE))</f>
        <v>公開組 
Open</v>
      </c>
      <c r="H26" s="43"/>
      <c r="I26" s="44"/>
      <c r="J26" s="21"/>
      <c r="K26" s="25"/>
    </row>
    <row r="27" spans="1:11" x14ac:dyDescent="0.25">
      <c r="A27" s="25"/>
      <c r="B27" s="21"/>
      <c r="C27" s="5" t="s">
        <v>31</v>
      </c>
      <c r="D27" s="6">
        <v>39784</v>
      </c>
      <c r="E27" s="29">
        <f t="shared" si="0"/>
        <v>15</v>
      </c>
      <c r="F27" s="30" t="str">
        <f xml:space="preserve"> VLOOKUP($E27,年齡組別!$D$2:$E$6,2,1)</f>
        <v>13+</v>
      </c>
      <c r="G27" s="31" t="str">
        <f>IF($F27=" "," ",VLOOKUP($F27,年齡組別!$A$2:$B$6,2,FALSE))</f>
        <v>公開組 
Open</v>
      </c>
      <c r="H27" s="43"/>
      <c r="I27" s="44"/>
      <c r="J27" s="21"/>
      <c r="K27" s="25"/>
    </row>
    <row r="28" spans="1:11" x14ac:dyDescent="0.25">
      <c r="A28" s="25"/>
      <c r="B28" s="21"/>
      <c r="C28" s="5" t="s">
        <v>32</v>
      </c>
      <c r="D28" s="6">
        <v>39418</v>
      </c>
      <c r="E28" s="29">
        <f t="shared" si="0"/>
        <v>16</v>
      </c>
      <c r="F28" s="30" t="str">
        <f xml:space="preserve"> VLOOKUP($E28,年齡組別!$D$2:$E$6,2,1)</f>
        <v>13+</v>
      </c>
      <c r="G28" s="31" t="str">
        <f>IF($F28=" "," ",VLOOKUP($F28,年齡組別!$A$2:$B$6,2,FALSE))</f>
        <v>公開組 
Open</v>
      </c>
      <c r="H28" s="43"/>
      <c r="I28" s="44"/>
      <c r="J28" s="21"/>
      <c r="K28" s="25"/>
    </row>
    <row r="29" spans="1:11" x14ac:dyDescent="0.25">
      <c r="A29" s="25"/>
      <c r="B29" s="21"/>
      <c r="C29" s="5" t="s">
        <v>33</v>
      </c>
      <c r="D29" s="6">
        <v>39053</v>
      </c>
      <c r="E29" s="29">
        <f t="shared" si="0"/>
        <v>17</v>
      </c>
      <c r="F29" s="30" t="str">
        <f xml:space="preserve"> VLOOKUP($E29,年齡組別!$D$2:$E$6,2,1)</f>
        <v>13+</v>
      </c>
      <c r="G29" s="31" t="str">
        <f>IF($F29=" "," ",VLOOKUP($F29,年齡組別!$A$2:$B$6,2,FALSE))</f>
        <v>公開組 
Open</v>
      </c>
      <c r="H29" s="43"/>
      <c r="I29" s="44"/>
      <c r="J29" s="21"/>
      <c r="K29" s="25"/>
    </row>
    <row r="30" spans="1:11" s="18" customFormat="1" ht="28.5" customHeight="1" x14ac:dyDescent="0.25">
      <c r="A30" s="25"/>
      <c r="B30" s="21"/>
      <c r="C30" s="33" t="s">
        <v>34</v>
      </c>
      <c r="D30" s="33"/>
      <c r="E30" s="33"/>
      <c r="F30" s="33"/>
      <c r="G30" s="33"/>
      <c r="H30" s="33"/>
      <c r="I30" s="33"/>
      <c r="J30" s="21"/>
      <c r="K30" s="25"/>
    </row>
    <row r="31" spans="1:11" s="18" customFormat="1" x14ac:dyDescent="0.25">
      <c r="A31" s="25"/>
      <c r="B31" s="21"/>
      <c r="C31" s="21"/>
      <c r="D31" s="21"/>
      <c r="E31" s="21"/>
      <c r="F31" s="21"/>
      <c r="G31" s="21"/>
      <c r="H31" s="21"/>
      <c r="I31" s="21"/>
      <c r="J31" s="21"/>
      <c r="K31" s="25"/>
    </row>
    <row r="32" spans="1:11" s="18" customFormat="1" ht="30" customHeight="1" x14ac:dyDescent="0.25">
      <c r="A32" s="25"/>
      <c r="B32" s="25"/>
      <c r="C32" s="25"/>
      <c r="D32" s="25"/>
      <c r="E32" s="25"/>
      <c r="F32" s="25"/>
      <c r="G32" s="25"/>
      <c r="H32" s="25"/>
      <c r="I32" s="25"/>
      <c r="J32" s="25"/>
      <c r="K32" s="25"/>
    </row>
  </sheetData>
  <sheetProtection algorithmName="SHA-512" hashValue="qKCPv9nnruh1VpwwbXOMtJP8kslKsBZ6148c2Hkm9Pn6cbIn0O5nURxqtyaddWeblhx+ARcQbSCVwP27TKBuRg==" saltValue="8zkciiHhYORVCeJXE3TSnw==" spinCount="100000" sheet="1"/>
  <mergeCells count="6">
    <mergeCell ref="C30:I30"/>
    <mergeCell ref="C3:I3"/>
    <mergeCell ref="G5:I5"/>
    <mergeCell ref="C11:I11"/>
    <mergeCell ref="H13:H29"/>
    <mergeCell ref="I13:I29"/>
  </mergeCells>
  <phoneticPr fontId="2" type="noConversion"/>
  <dataValidations count="1">
    <dataValidation allowBlank="1" showInputMessage="1" showErrorMessage="1" error="【無需輸入】_x000a_填寫出生日期後會自動填寫" sqref="D9 E6:E9" xr:uid="{34DB45AD-104A-4707-9B5C-AB6D2496350F}"/>
  </dataValidations>
  <pageMargins left="0.7" right="0.7" top="0.75" bottom="0.75" header="0.3" footer="0.3"/>
  <pageSetup paperSize="9" scale="67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7C0395-68AC-4DD3-A510-8839213C77BD}">
  <dimension ref="A1:E15"/>
  <sheetViews>
    <sheetView workbookViewId="0"/>
  </sheetViews>
  <sheetFormatPr defaultColWidth="8.875" defaultRowHeight="15.75" x14ac:dyDescent="0.25"/>
  <cols>
    <col min="1" max="2" width="25.75" style="8" customWidth="1"/>
    <col min="3" max="3" width="14.5" style="8" customWidth="1"/>
    <col min="4" max="5" width="20.75" style="8" customWidth="1"/>
    <col min="6" max="16384" width="8.875" style="8"/>
  </cols>
  <sheetData>
    <row r="1" spans="1:5" ht="30" customHeight="1" x14ac:dyDescent="0.25">
      <c r="A1" s="7" t="s">
        <v>38</v>
      </c>
      <c r="B1" s="7" t="s">
        <v>39</v>
      </c>
      <c r="D1" s="9" t="s">
        <v>8</v>
      </c>
      <c r="E1" s="9" t="s">
        <v>9</v>
      </c>
    </row>
    <row r="2" spans="1:5" ht="32.25" x14ac:dyDescent="0.25">
      <c r="A2" s="10" t="s">
        <v>10</v>
      </c>
      <c r="B2" s="11" t="s">
        <v>40</v>
      </c>
      <c r="C2" s="12"/>
      <c r="D2" s="9">
        <v>0</v>
      </c>
      <c r="E2" s="13" t="s">
        <v>11</v>
      </c>
    </row>
    <row r="3" spans="1:5" ht="32.25" x14ac:dyDescent="0.25">
      <c r="A3" s="10" t="s">
        <v>12</v>
      </c>
      <c r="B3" s="11" t="s">
        <v>41</v>
      </c>
      <c r="C3" s="12"/>
      <c r="D3" s="9">
        <v>5</v>
      </c>
      <c r="E3" s="13" t="s">
        <v>13</v>
      </c>
    </row>
    <row r="4" spans="1:5" ht="32.25" x14ac:dyDescent="0.25">
      <c r="A4" s="10" t="s">
        <v>14</v>
      </c>
      <c r="B4" s="11" t="s">
        <v>42</v>
      </c>
      <c r="C4" s="12"/>
      <c r="D4" s="9">
        <v>7</v>
      </c>
      <c r="E4" s="13" t="s">
        <v>15</v>
      </c>
    </row>
    <row r="5" spans="1:5" ht="32.25" x14ac:dyDescent="0.25">
      <c r="A5" s="10" t="s">
        <v>16</v>
      </c>
      <c r="B5" s="11" t="s">
        <v>43</v>
      </c>
      <c r="D5" s="9">
        <v>10</v>
      </c>
      <c r="E5" s="13" t="s">
        <v>17</v>
      </c>
    </row>
    <row r="6" spans="1:5" ht="32.25" x14ac:dyDescent="0.25">
      <c r="A6" s="10" t="s">
        <v>37</v>
      </c>
      <c r="B6" s="11" t="s">
        <v>44</v>
      </c>
      <c r="D6" s="9">
        <v>13</v>
      </c>
      <c r="E6" s="13" t="s">
        <v>37</v>
      </c>
    </row>
    <row r="7" spans="1:5" x14ac:dyDescent="0.25">
      <c r="A7" s="14"/>
      <c r="B7" s="15"/>
    </row>
    <row r="8" spans="1:5" x14ac:dyDescent="0.25">
      <c r="A8" s="14"/>
      <c r="B8" s="15"/>
    </row>
    <row r="9" spans="1:5" x14ac:dyDescent="0.25">
      <c r="A9" s="14"/>
      <c r="B9" s="15"/>
    </row>
    <row r="10" spans="1:5" x14ac:dyDescent="0.25">
      <c r="A10" s="14"/>
      <c r="B10" s="15"/>
    </row>
    <row r="11" spans="1:5" x14ac:dyDescent="0.25">
      <c r="A11" s="14"/>
      <c r="B11" s="15"/>
    </row>
    <row r="12" spans="1:5" x14ac:dyDescent="0.25">
      <c r="A12" s="14"/>
      <c r="B12" s="15"/>
    </row>
    <row r="13" spans="1:5" x14ac:dyDescent="0.25">
      <c r="A13" s="14"/>
      <c r="B13" s="15"/>
    </row>
    <row r="14" spans="1:5" x14ac:dyDescent="0.25">
      <c r="A14" s="14"/>
      <c r="B14" s="15"/>
    </row>
    <row r="15" spans="1:5" x14ac:dyDescent="0.25">
      <c r="A15" s="14"/>
      <c r="B15" s="15"/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具名範圍</vt:lpstr>
      </vt:variant>
      <vt:variant>
        <vt:i4>1</vt:i4>
      </vt:variant>
    </vt:vector>
  </HeadingPairs>
  <TitlesOfParts>
    <vt:vector size="3" baseType="lpstr">
      <vt:lpstr>年齡計算機 Age Calculator </vt:lpstr>
      <vt:lpstr>年齡組別</vt:lpstr>
      <vt:lpstr>'年齡計算機 Age Calculator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2024-09-15T02:16:16Z</cp:lastPrinted>
  <dcterms:created xsi:type="dcterms:W3CDTF">2024-09-08T23:14:05Z</dcterms:created>
  <dcterms:modified xsi:type="dcterms:W3CDTF">2024-10-06T05:40:21Z</dcterms:modified>
</cp:coreProperties>
</file>